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35" tabRatio="917" activeTab="0"/>
  </bookViews>
  <sheets>
    <sheet name="Красносел" sheetId="1" r:id="rId1"/>
  </sheets>
  <definedNames>
    <definedName name="Z_0C26CABE_28D7_4786_939C_C00C6D5FB0FD_.wvu.PrintArea" localSheetId="0" hidden="1">'Красносел'!$A$1:$C$78</definedName>
    <definedName name="Z_71474D58_C39D_4D92_9027_8EE2D1BAF39A_.wvu.PrintArea" localSheetId="0" hidden="1">'Красносел'!$A$1:$C$16</definedName>
    <definedName name="Z_7A61E12F_5C9E_457B_B91E_75CCF119079B_.wvu.PrintArea" localSheetId="0" hidden="1">'Красносел'!$A$1:$C$16</definedName>
    <definedName name="Z_D605080C_5004_4153_A835_48043A1416EF_.wvu.PrintArea" localSheetId="0" hidden="1">'Красносел'!$A$1:$C$16</definedName>
    <definedName name="Z_E4BB875B_F79C_4272_B0BB_2B35A62A7181_.wvu.PrintArea" localSheetId="0" hidden="1">'Красносел'!$A$1:$C$78</definedName>
    <definedName name="Z_FA7C1A10_6DA2_4940_ADA3_640C1E4BB804_.wvu.PrintArea" localSheetId="0" hidden="1">'Красносел'!$A$1:$C$16</definedName>
    <definedName name="_xlnm.Print_Area" localSheetId="0">'Красносел'!$A$1:$C$84</definedName>
  </definedNames>
  <calcPr fullCalcOnLoad="1"/>
</workbook>
</file>

<file path=xl/sharedStrings.xml><?xml version="1.0" encoding="utf-8"?>
<sst xmlns="http://schemas.openxmlformats.org/spreadsheetml/2006/main" count="107" uniqueCount="99">
  <si>
    <t>Разделы, целевая статья, вид расхода</t>
  </si>
  <si>
    <t>ИТОГО</t>
  </si>
  <si>
    <t>Евстафьеву Н.В.</t>
  </si>
  <si>
    <t>сельского поселения</t>
  </si>
  <si>
    <t>Главный бухгалтер</t>
  </si>
  <si>
    <t>Н.А. Кузнецова</t>
  </si>
  <si>
    <t>О.Е. Рыжкова</t>
  </si>
  <si>
    <t>Письмо 1</t>
  </si>
  <si>
    <t>В том числе:</t>
  </si>
  <si>
    <t>руб.</t>
  </si>
  <si>
    <t>Дефицит/Профицит</t>
  </si>
  <si>
    <t>000 2 02 04999 10 0000 151</t>
  </si>
  <si>
    <t>0503</t>
  </si>
  <si>
    <t>Красноселец</t>
  </si>
  <si>
    <t>0309</t>
  </si>
  <si>
    <t>0104</t>
  </si>
  <si>
    <t>Итого</t>
  </si>
  <si>
    <t>0502</t>
  </si>
  <si>
    <t>0801 4409900 001 223</t>
  </si>
  <si>
    <t>000 2 02 02999 10 0000 151</t>
  </si>
  <si>
    <t>0502 3510500 500 226</t>
  </si>
  <si>
    <t>0503 6000200 500 225</t>
  </si>
  <si>
    <t>Быковского муниципального района</t>
  </si>
  <si>
    <t>0503 6000400 500 225</t>
  </si>
  <si>
    <t>0501</t>
  </si>
  <si>
    <t>Разница</t>
  </si>
  <si>
    <t>0502 3510500 500 225</t>
  </si>
  <si>
    <t>0801 4409900 001 226</t>
  </si>
  <si>
    <t>0707 4310102 500 310</t>
  </si>
  <si>
    <t>0707</t>
  </si>
  <si>
    <t>0501 3500200 500 225</t>
  </si>
  <si>
    <t>0707 4310102 500 226</t>
  </si>
  <si>
    <t>0503 6000500 500 225   (106)</t>
  </si>
  <si>
    <t>0503 6000500 500 226   (106)</t>
  </si>
  <si>
    <t>0503 6000500 500 340   (106)</t>
  </si>
  <si>
    <t>000 2 02 04012 10 0000 151</t>
  </si>
  <si>
    <t>0104 0029502 500 290</t>
  </si>
  <si>
    <t>0113 0900200 500 226</t>
  </si>
  <si>
    <t>0113 0920006 012 340</t>
  </si>
  <si>
    <t>0113 0929600 013 340</t>
  </si>
  <si>
    <t>0113 0920300 500 290 (103)</t>
  </si>
  <si>
    <t>1204 4508500 012 226</t>
  </si>
  <si>
    <t>0104 0020400 500 226</t>
  </si>
  <si>
    <t>0104 0020400 500 290</t>
  </si>
  <si>
    <t>0104 0020400 500 225</t>
  </si>
  <si>
    <t>0104 0020400 500 223</t>
  </si>
  <si>
    <t>0104 0020400 500 340 (101)</t>
  </si>
  <si>
    <t>0503 6000300 500 226</t>
  </si>
  <si>
    <t>0104 0020400 500 310 (101)</t>
  </si>
  <si>
    <t>0104 0020400 500 213</t>
  </si>
  <si>
    <t>0104 0020400 500 221</t>
  </si>
  <si>
    <t>0501 3500300 006 242</t>
  </si>
  <si>
    <t>0113</t>
  </si>
  <si>
    <t>0412</t>
  </si>
  <si>
    <t>1102</t>
  </si>
  <si>
    <t>1204</t>
  </si>
  <si>
    <t>0502 1020102 003 225</t>
  </si>
  <si>
    <t>0113 0920006 012 310</t>
  </si>
  <si>
    <t>0103 0020400 500 340</t>
  </si>
  <si>
    <t>0309 2180100 500 226</t>
  </si>
  <si>
    <t>Администрация Красносельцевского сельского поселения просит Вас подготовить пакет документов на заседание Красносельцевской сельской Думы по корректировке бюджетных ассигнований по бюджету Красносельцевского сельского поселения на 2012 год в разрезе разделов, подразделов и статей.</t>
  </si>
  <si>
    <t>2012 г.</t>
  </si>
  <si>
    <t>Финасовый отдел Администрации</t>
  </si>
  <si>
    <t>000 1 11 05013 10 0000 120</t>
  </si>
  <si>
    <t>0113 0920006 012 226</t>
  </si>
  <si>
    <t>0113 0929600 013 310</t>
  </si>
  <si>
    <t>0113 0929600 013 290 (113)</t>
  </si>
  <si>
    <t>0405 5229314 006 242</t>
  </si>
  <si>
    <t>0405 5229314 500 226</t>
  </si>
  <si>
    <t>0503 6000400 500 340</t>
  </si>
  <si>
    <t>0502 3510200 006 242</t>
  </si>
  <si>
    <t>0412 7950011 500 225</t>
  </si>
  <si>
    <t>0502 1020102 003 310 (109)</t>
  </si>
  <si>
    <t>0501 3500300 500 225</t>
  </si>
  <si>
    <t>0113 0920300 500 290 (105)</t>
  </si>
  <si>
    <t>0503 6000100 500 340</t>
  </si>
  <si>
    <t>0801 4409900 001 340</t>
  </si>
  <si>
    <t>0103</t>
  </si>
  <si>
    <t>0405</t>
  </si>
  <si>
    <t>0801</t>
  </si>
  <si>
    <t>0801 4409900 001 211 (ВНБ)</t>
  </si>
  <si>
    <t>0801 4409900 001 212 (ВНБ)</t>
  </si>
  <si>
    <t>0801 4409900 001 213 (ВНБ)</t>
  </si>
  <si>
    <t>0801 4409900 001 225 (ВНБ)</t>
  </si>
  <si>
    <t>0801 4409900 001 226 (ВНБ)</t>
  </si>
  <si>
    <t>0801 4409900 001 310 (ВНБ)</t>
  </si>
  <si>
    <t>0801 4409900 001 340 (ВНБ)</t>
  </si>
  <si>
    <t>0103 0020400 500 221</t>
  </si>
  <si>
    <t>0103 0020400 500 310</t>
  </si>
  <si>
    <t>0412 3400300 500 226</t>
  </si>
  <si>
    <t>1102 5129700 500 290</t>
  </si>
  <si>
    <t>1102 5129700 500 340</t>
  </si>
  <si>
    <t>0801 4409900 001 290 (ВНБ)</t>
  </si>
  <si>
    <t>0801 4409900 001 222 (ВНБ)</t>
  </si>
  <si>
    <t>1001 4910100 005 263</t>
  </si>
  <si>
    <t>1001</t>
  </si>
  <si>
    <t>000 1 14 02053 10 0000 410</t>
  </si>
  <si>
    <t>Глава Красносельцевского</t>
  </si>
  <si>
    <t>000 1 13 01995 10 0000 130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</si>
</sst>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1" xfId="0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/>
    </xf>
    <xf numFmtId="168" fontId="1" fillId="0" borderId="10" xfId="0" applyNumberFormat="1" applyFont="1" applyBorder="1" applyAlignment="1">
      <alignment/>
    </xf>
    <xf numFmtId="168" fontId="1" fillId="0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68" fontId="1" fillId="0" borderId="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2"/>
  <sheetViews>
    <sheetView tabSelected="1" view="pageBreakPreview" zoomScale="110" zoomScaleSheetLayoutView="110" zoomScalePageLayoutView="0" workbookViewId="0" topLeftCell="A1">
      <selection activeCell="A7" sqref="A7:C7"/>
    </sheetView>
  </sheetViews>
  <sheetFormatPr defaultColWidth="9.00390625" defaultRowHeight="12.75"/>
  <cols>
    <col min="1" max="1" width="43.25390625" style="1" customWidth="1"/>
    <col min="2" max="2" width="22.75390625" style="1" customWidth="1"/>
    <col min="3" max="3" width="24.25390625" style="1" customWidth="1"/>
    <col min="4" max="4" width="3.00390625" style="1" customWidth="1"/>
    <col min="5" max="5" width="29.00390625" style="1" bestFit="1" customWidth="1"/>
    <col min="6" max="6" width="12.625" style="1" bestFit="1" customWidth="1"/>
    <col min="7" max="7" width="10.875" style="1" bestFit="1" customWidth="1"/>
    <col min="8" max="16384" width="9.125" style="1" customWidth="1"/>
  </cols>
  <sheetData>
    <row r="1" spans="3:7" ht="15.75">
      <c r="C1" s="7" t="s">
        <v>7</v>
      </c>
      <c r="E1" s="31"/>
      <c r="F1" s="31"/>
      <c r="G1" s="31"/>
    </row>
    <row r="3" ht="15.75">
      <c r="B3" s="2" t="s">
        <v>62</v>
      </c>
    </row>
    <row r="4" ht="15.75">
      <c r="B4" s="2" t="s">
        <v>22</v>
      </c>
    </row>
    <row r="5" ht="15.75">
      <c r="B5" s="2" t="s">
        <v>2</v>
      </c>
    </row>
    <row r="7" spans="1:3" ht="66.75" customHeight="1">
      <c r="A7" s="30" t="s">
        <v>60</v>
      </c>
      <c r="B7" s="30"/>
      <c r="C7" s="30"/>
    </row>
    <row r="8" ht="15.75">
      <c r="C8" s="7" t="s">
        <v>9</v>
      </c>
    </row>
    <row r="9" spans="1:8" s="3" customFormat="1" ht="15.75">
      <c r="A9" s="4" t="s">
        <v>0</v>
      </c>
      <c r="B9" s="4" t="s">
        <v>61</v>
      </c>
      <c r="C9" s="4" t="s">
        <v>8</v>
      </c>
      <c r="E9" s="26"/>
      <c r="F9" s="22"/>
      <c r="G9" s="22"/>
      <c r="H9" s="22"/>
    </row>
    <row r="10" spans="1:7" s="3" customFormat="1" ht="15.75">
      <c r="A10" s="9" t="s">
        <v>63</v>
      </c>
      <c r="B10" s="16">
        <f aca="true" t="shared" si="0" ref="B10:B15">SUM(C10)</f>
        <v>0</v>
      </c>
      <c r="C10" s="17"/>
      <c r="E10" s="9" t="s">
        <v>63</v>
      </c>
      <c r="F10" s="20">
        <f aca="true" t="shared" si="1" ref="F10:F15">C10</f>
        <v>0</v>
      </c>
      <c r="G10" s="14">
        <f aca="true" t="shared" si="2" ref="G10:G16">F10/1000</f>
        <v>0</v>
      </c>
    </row>
    <row r="11" spans="1:7" s="3" customFormat="1" ht="15.75">
      <c r="A11" s="9" t="s">
        <v>98</v>
      </c>
      <c r="B11" s="16">
        <f t="shared" si="0"/>
        <v>4000</v>
      </c>
      <c r="C11" s="17">
        <v>4000</v>
      </c>
      <c r="E11" s="9" t="s">
        <v>98</v>
      </c>
      <c r="F11" s="20">
        <f t="shared" si="1"/>
        <v>4000</v>
      </c>
      <c r="G11" s="14">
        <f t="shared" si="2"/>
        <v>4</v>
      </c>
    </row>
    <row r="12" spans="1:7" s="3" customFormat="1" ht="15.75">
      <c r="A12" s="9" t="s">
        <v>96</v>
      </c>
      <c r="B12" s="16">
        <f t="shared" si="0"/>
        <v>0</v>
      </c>
      <c r="C12" s="17"/>
      <c r="E12" s="9" t="s">
        <v>96</v>
      </c>
      <c r="F12" s="20">
        <f t="shared" si="1"/>
        <v>0</v>
      </c>
      <c r="G12" s="14">
        <f>F12/1000</f>
        <v>0</v>
      </c>
    </row>
    <row r="13" spans="1:7" s="3" customFormat="1" ht="15.75">
      <c r="A13" s="9" t="s">
        <v>19</v>
      </c>
      <c r="B13" s="16">
        <f t="shared" si="0"/>
        <v>666900</v>
      </c>
      <c r="C13" s="17">
        <v>666900</v>
      </c>
      <c r="E13" s="9" t="s">
        <v>19</v>
      </c>
      <c r="F13" s="20">
        <f t="shared" si="1"/>
        <v>666900</v>
      </c>
      <c r="G13" s="14">
        <f t="shared" si="2"/>
        <v>666.9</v>
      </c>
    </row>
    <row r="14" spans="1:7" s="3" customFormat="1" ht="15.75">
      <c r="A14" s="9" t="s">
        <v>35</v>
      </c>
      <c r="B14" s="16">
        <f t="shared" si="0"/>
        <v>0</v>
      </c>
      <c r="C14" s="17"/>
      <c r="E14" s="9" t="s">
        <v>35</v>
      </c>
      <c r="F14" s="20">
        <f t="shared" si="1"/>
        <v>0</v>
      </c>
      <c r="G14" s="14">
        <f t="shared" si="2"/>
        <v>0</v>
      </c>
    </row>
    <row r="15" spans="1:7" s="3" customFormat="1" ht="15.75">
      <c r="A15" s="9" t="s">
        <v>11</v>
      </c>
      <c r="B15" s="16">
        <f t="shared" si="0"/>
        <v>0</v>
      </c>
      <c r="C15" s="17"/>
      <c r="E15" s="9" t="s">
        <v>11</v>
      </c>
      <c r="F15" s="20">
        <f t="shared" si="1"/>
        <v>0</v>
      </c>
      <c r="G15" s="14">
        <f t="shared" si="2"/>
        <v>0</v>
      </c>
    </row>
    <row r="16" spans="1:7" s="3" customFormat="1" ht="15.75">
      <c r="A16" s="8" t="s">
        <v>1</v>
      </c>
      <c r="B16" s="18">
        <f>SUM(B10:B15)</f>
        <v>670900</v>
      </c>
      <c r="C16" s="18">
        <f>SUM(C10:C15)</f>
        <v>670900</v>
      </c>
      <c r="E16" s="13" t="s">
        <v>16</v>
      </c>
      <c r="F16" s="15">
        <f>SUM(F10:F15)</f>
        <v>670900</v>
      </c>
      <c r="G16" s="14">
        <f t="shared" si="2"/>
        <v>670.9</v>
      </c>
    </row>
    <row r="17" spans="1:7" ht="15.75">
      <c r="A17" s="6" t="s">
        <v>87</v>
      </c>
      <c r="B17" s="16">
        <f aca="true" t="shared" si="3" ref="B17:B55">C17</f>
        <v>0</v>
      </c>
      <c r="C17" s="25"/>
      <c r="E17" s="3"/>
      <c r="F17" s="3"/>
      <c r="G17" s="3"/>
    </row>
    <row r="18" spans="1:7" ht="15.75">
      <c r="A18" s="6" t="s">
        <v>88</v>
      </c>
      <c r="B18" s="16">
        <f t="shared" si="3"/>
        <v>0</v>
      </c>
      <c r="C18" s="25"/>
      <c r="E18" s="31" t="s">
        <v>13</v>
      </c>
      <c r="F18" s="31"/>
      <c r="G18" s="31"/>
    </row>
    <row r="19" spans="1:7" ht="15.75">
      <c r="A19" s="6" t="s">
        <v>58</v>
      </c>
      <c r="B19" s="16">
        <f t="shared" si="3"/>
        <v>0</v>
      </c>
      <c r="C19" s="25"/>
      <c r="E19" s="27"/>
      <c r="F19" s="27"/>
      <c r="G19" s="27"/>
    </row>
    <row r="20" spans="1:7" ht="15.75">
      <c r="A20" s="6" t="s">
        <v>49</v>
      </c>
      <c r="B20" s="16">
        <f t="shared" si="3"/>
        <v>0</v>
      </c>
      <c r="C20" s="25"/>
      <c r="E20" s="27"/>
      <c r="F20" s="27"/>
      <c r="G20" s="27"/>
    </row>
    <row r="21" spans="1:7" ht="15.75">
      <c r="A21" s="6" t="s">
        <v>50</v>
      </c>
      <c r="B21" s="16">
        <f t="shared" si="3"/>
        <v>0</v>
      </c>
      <c r="C21" s="25"/>
      <c r="E21" s="27"/>
      <c r="F21" s="27"/>
      <c r="G21" s="27"/>
    </row>
    <row r="22" spans="1:7" ht="15.75">
      <c r="A22" s="6" t="s">
        <v>45</v>
      </c>
      <c r="B22" s="16">
        <f t="shared" si="3"/>
        <v>0</v>
      </c>
      <c r="C22" s="25"/>
      <c r="E22" s="12" t="s">
        <v>77</v>
      </c>
      <c r="F22" s="28">
        <f>SUM(C17:C19)</f>
        <v>0</v>
      </c>
      <c r="G22" s="14">
        <f aca="true" t="shared" si="4" ref="G22:G37">F22/1000</f>
        <v>0</v>
      </c>
    </row>
    <row r="23" spans="1:7" ht="15.75">
      <c r="A23" s="6" t="s">
        <v>44</v>
      </c>
      <c r="B23" s="16">
        <f t="shared" si="3"/>
        <v>0</v>
      </c>
      <c r="C23" s="25"/>
      <c r="E23" s="12" t="s">
        <v>15</v>
      </c>
      <c r="F23" s="28">
        <f>SUM(C20:C28)</f>
        <v>41000</v>
      </c>
      <c r="G23" s="14">
        <f t="shared" si="4"/>
        <v>41</v>
      </c>
    </row>
    <row r="24" spans="1:7" ht="15.75">
      <c r="A24" s="6" t="s">
        <v>42</v>
      </c>
      <c r="B24" s="16">
        <f t="shared" si="3"/>
        <v>-4900</v>
      </c>
      <c r="C24" s="25">
        <v>-4900</v>
      </c>
      <c r="E24" s="12" t="s">
        <v>52</v>
      </c>
      <c r="F24" s="28">
        <f>SUM(C29:C37)</f>
        <v>600000</v>
      </c>
      <c r="G24" s="14">
        <f t="shared" si="4"/>
        <v>600</v>
      </c>
    </row>
    <row r="25" spans="1:7" ht="15.75">
      <c r="A25" s="6" t="s">
        <v>43</v>
      </c>
      <c r="B25" s="16">
        <f t="shared" si="3"/>
        <v>0</v>
      </c>
      <c r="C25" s="25"/>
      <c r="E25" s="12" t="s">
        <v>14</v>
      </c>
      <c r="F25" s="28">
        <f>SUM(C38)</f>
        <v>0</v>
      </c>
      <c r="G25" s="14">
        <f t="shared" si="4"/>
        <v>0</v>
      </c>
    </row>
    <row r="26" spans="1:7" ht="15.75">
      <c r="A26" s="6" t="s">
        <v>48</v>
      </c>
      <c r="B26" s="16">
        <f t="shared" si="3"/>
        <v>0</v>
      </c>
      <c r="C26" s="25"/>
      <c r="E26" s="12" t="s">
        <v>78</v>
      </c>
      <c r="F26" s="28">
        <f>SUM(C39:C40)</f>
        <v>66900</v>
      </c>
      <c r="G26" s="14">
        <f t="shared" si="4"/>
        <v>66.9</v>
      </c>
    </row>
    <row r="27" spans="1:7" ht="15.75">
      <c r="A27" s="6" t="s">
        <v>46</v>
      </c>
      <c r="B27" s="16">
        <f t="shared" si="3"/>
        <v>0</v>
      </c>
      <c r="C27" s="25"/>
      <c r="E27" s="12" t="s">
        <v>53</v>
      </c>
      <c r="F27" s="28">
        <f>SUM(C41:C42)</f>
        <v>0</v>
      </c>
      <c r="G27" s="14">
        <f t="shared" si="4"/>
        <v>0</v>
      </c>
    </row>
    <row r="28" spans="1:7" ht="15.75">
      <c r="A28" s="6" t="s">
        <v>36</v>
      </c>
      <c r="B28" s="16">
        <f t="shared" si="3"/>
        <v>45900</v>
      </c>
      <c r="C28" s="25">
        <v>45900</v>
      </c>
      <c r="E28" s="12" t="s">
        <v>24</v>
      </c>
      <c r="F28" s="28">
        <f>SUM(C43:C45)</f>
        <v>0</v>
      </c>
      <c r="G28" s="14">
        <f t="shared" si="4"/>
        <v>0</v>
      </c>
    </row>
    <row r="29" spans="1:7" ht="15.75">
      <c r="A29" s="6" t="s">
        <v>37</v>
      </c>
      <c r="B29" s="16">
        <f t="shared" si="3"/>
        <v>0</v>
      </c>
      <c r="C29" s="25"/>
      <c r="E29" s="12" t="s">
        <v>17</v>
      </c>
      <c r="F29" s="28">
        <f>SUM(C46:C50)</f>
        <v>0</v>
      </c>
      <c r="G29" s="14">
        <f t="shared" si="4"/>
        <v>0</v>
      </c>
    </row>
    <row r="30" spans="1:7" ht="15.75">
      <c r="A30" s="6" t="s">
        <v>64</v>
      </c>
      <c r="B30" s="16">
        <f t="shared" si="3"/>
        <v>0</v>
      </c>
      <c r="C30" s="25"/>
      <c r="E30" s="12" t="s">
        <v>12</v>
      </c>
      <c r="F30" s="28">
        <f>SUM(C51:C58)</f>
        <v>-291000</v>
      </c>
      <c r="G30" s="14">
        <f t="shared" si="4"/>
        <v>-291</v>
      </c>
    </row>
    <row r="31" spans="1:7" ht="15.75">
      <c r="A31" s="6" t="s">
        <v>57</v>
      </c>
      <c r="B31" s="16">
        <f t="shared" si="3"/>
        <v>0</v>
      </c>
      <c r="C31" s="25"/>
      <c r="E31" s="12" t="s">
        <v>29</v>
      </c>
      <c r="F31" s="28">
        <f>SUM(C59:C60)</f>
        <v>0</v>
      </c>
      <c r="G31" s="14">
        <f t="shared" si="4"/>
        <v>0</v>
      </c>
    </row>
    <row r="32" spans="1:7" ht="15.75">
      <c r="A32" s="6" t="s">
        <v>38</v>
      </c>
      <c r="B32" s="16">
        <f t="shared" si="3"/>
        <v>0</v>
      </c>
      <c r="C32" s="25"/>
      <c r="E32" s="12" t="s">
        <v>79</v>
      </c>
      <c r="F32" s="28">
        <f>SUM(C61:C72)</f>
        <v>204000</v>
      </c>
      <c r="G32" s="14">
        <f t="shared" si="4"/>
        <v>204</v>
      </c>
    </row>
    <row r="33" spans="1:7" ht="15.75">
      <c r="A33" s="6" t="s">
        <v>40</v>
      </c>
      <c r="B33" s="16">
        <f t="shared" si="3"/>
        <v>0</v>
      </c>
      <c r="C33" s="25"/>
      <c r="E33" s="12" t="s">
        <v>95</v>
      </c>
      <c r="F33" s="28">
        <f>SUM(C73)</f>
        <v>0</v>
      </c>
      <c r="G33" s="14">
        <f t="shared" si="4"/>
        <v>0</v>
      </c>
    </row>
    <row r="34" spans="1:7" ht="15.75">
      <c r="A34" s="6" t="s">
        <v>74</v>
      </c>
      <c r="B34" s="16">
        <f t="shared" si="3"/>
        <v>0</v>
      </c>
      <c r="C34" s="25"/>
      <c r="E34" s="12" t="s">
        <v>54</v>
      </c>
      <c r="F34" s="28">
        <f>SUM(C74:C75)</f>
        <v>0</v>
      </c>
      <c r="G34" s="14">
        <f t="shared" si="4"/>
        <v>0</v>
      </c>
    </row>
    <row r="35" spans="1:7" ht="15.75">
      <c r="A35" s="6" t="s">
        <v>66</v>
      </c>
      <c r="B35" s="16">
        <f t="shared" si="3"/>
        <v>600000</v>
      </c>
      <c r="C35" s="25">
        <v>600000</v>
      </c>
      <c r="E35" s="12" t="s">
        <v>55</v>
      </c>
      <c r="F35" s="28">
        <f>SUM(C76)</f>
        <v>50000</v>
      </c>
      <c r="G35" s="14">
        <f t="shared" si="4"/>
        <v>50</v>
      </c>
    </row>
    <row r="36" spans="1:7" ht="15.75">
      <c r="A36" s="6" t="s">
        <v>65</v>
      </c>
      <c r="B36" s="16">
        <f t="shared" si="3"/>
        <v>0</v>
      </c>
      <c r="C36" s="25"/>
      <c r="E36" s="12"/>
      <c r="F36" s="28"/>
      <c r="G36" s="14"/>
    </row>
    <row r="37" spans="1:7" ht="15.75">
      <c r="A37" s="6" t="s">
        <v>39</v>
      </c>
      <c r="B37" s="16">
        <f t="shared" si="3"/>
        <v>0</v>
      </c>
      <c r="C37" s="25"/>
      <c r="E37" s="21" t="s">
        <v>1</v>
      </c>
      <c r="F37" s="28">
        <f>SUM(F22:F35)</f>
        <v>670900</v>
      </c>
      <c r="G37" s="14">
        <f t="shared" si="4"/>
        <v>670.9</v>
      </c>
    </row>
    <row r="38" spans="1:7" ht="15.75">
      <c r="A38" s="6" t="s">
        <v>59</v>
      </c>
      <c r="B38" s="16">
        <f t="shared" si="3"/>
        <v>0</v>
      </c>
      <c r="C38" s="25"/>
      <c r="E38" s="23"/>
      <c r="F38" s="29"/>
      <c r="G38" s="24"/>
    </row>
    <row r="39" spans="1:7" ht="15.75">
      <c r="A39" s="6" t="s">
        <v>67</v>
      </c>
      <c r="B39" s="16">
        <f t="shared" si="3"/>
        <v>54736.36</v>
      </c>
      <c r="C39" s="25">
        <v>54736.36</v>
      </c>
      <c r="E39" s="23"/>
      <c r="F39" s="24"/>
      <c r="G39" s="24"/>
    </row>
    <row r="40" spans="1:3" ht="15.75">
      <c r="A40" s="6" t="s">
        <v>68</v>
      </c>
      <c r="B40" s="16">
        <f t="shared" si="3"/>
        <v>12163.64</v>
      </c>
      <c r="C40" s="25">
        <v>12163.64</v>
      </c>
    </row>
    <row r="41" spans="1:3" ht="15.75">
      <c r="A41" s="6" t="s">
        <v>89</v>
      </c>
      <c r="B41" s="16">
        <f t="shared" si="3"/>
        <v>0</v>
      </c>
      <c r="C41" s="25"/>
    </row>
    <row r="42" spans="1:3" ht="15.75">
      <c r="A42" s="6" t="s">
        <v>71</v>
      </c>
      <c r="B42" s="16">
        <f t="shared" si="3"/>
        <v>0</v>
      </c>
      <c r="C42" s="25"/>
    </row>
    <row r="43" spans="1:3" ht="15.75">
      <c r="A43" s="6" t="s">
        <v>30</v>
      </c>
      <c r="B43" s="16">
        <f t="shared" si="3"/>
        <v>0</v>
      </c>
      <c r="C43" s="25"/>
    </row>
    <row r="44" spans="1:3" ht="15.75">
      <c r="A44" s="6" t="s">
        <v>51</v>
      </c>
      <c r="B44" s="16">
        <f t="shared" si="3"/>
        <v>0</v>
      </c>
      <c r="C44" s="25"/>
    </row>
    <row r="45" spans="1:3" ht="15.75">
      <c r="A45" s="6" t="s">
        <v>73</v>
      </c>
      <c r="B45" s="16">
        <f t="shared" si="3"/>
        <v>0</v>
      </c>
      <c r="C45" s="25"/>
    </row>
    <row r="46" spans="1:7" ht="15.75">
      <c r="A46" s="6" t="s">
        <v>56</v>
      </c>
      <c r="B46" s="16">
        <f t="shared" si="3"/>
        <v>0</v>
      </c>
      <c r="C46" s="25"/>
      <c r="E46" s="21" t="s">
        <v>25</v>
      </c>
      <c r="F46" s="28">
        <f>F16-F37</f>
        <v>0</v>
      </c>
      <c r="G46" s="14">
        <f>G16-G37</f>
        <v>0</v>
      </c>
    </row>
    <row r="47" spans="1:7" ht="15.75">
      <c r="A47" s="6" t="s">
        <v>72</v>
      </c>
      <c r="B47" s="16">
        <f t="shared" si="3"/>
        <v>0</v>
      </c>
      <c r="C47" s="25"/>
      <c r="E47" s="23"/>
      <c r="F47" s="29"/>
      <c r="G47" s="24"/>
    </row>
    <row r="48" spans="1:3" ht="15.75">
      <c r="A48" s="6" t="s">
        <v>70</v>
      </c>
      <c r="B48" s="16">
        <f t="shared" si="3"/>
        <v>0</v>
      </c>
      <c r="C48" s="25"/>
    </row>
    <row r="49" spans="1:3" ht="15.75">
      <c r="A49" s="6" t="s">
        <v>26</v>
      </c>
      <c r="B49" s="16">
        <f t="shared" si="3"/>
        <v>0</v>
      </c>
      <c r="C49" s="25"/>
    </row>
    <row r="50" spans="1:5" ht="15.75">
      <c r="A50" s="6" t="s">
        <v>20</v>
      </c>
      <c r="B50" s="16">
        <f t="shared" si="3"/>
        <v>0</v>
      </c>
      <c r="C50" s="25"/>
      <c r="E50" s="3"/>
    </row>
    <row r="51" spans="1:5" ht="15.75">
      <c r="A51" s="6" t="s">
        <v>75</v>
      </c>
      <c r="B51" s="16">
        <f t="shared" si="3"/>
        <v>30000</v>
      </c>
      <c r="C51" s="25">
        <v>30000</v>
      </c>
      <c r="E51" s="3"/>
    </row>
    <row r="52" spans="1:5" ht="15.75">
      <c r="A52" s="6" t="s">
        <v>21</v>
      </c>
      <c r="B52" s="16">
        <f t="shared" si="3"/>
        <v>0</v>
      </c>
      <c r="C52" s="25"/>
      <c r="E52" s="3"/>
    </row>
    <row r="53" spans="1:5" ht="15.75">
      <c r="A53" s="6" t="s">
        <v>47</v>
      </c>
      <c r="B53" s="16">
        <f t="shared" si="3"/>
        <v>30000</v>
      </c>
      <c r="C53" s="25">
        <v>30000</v>
      </c>
      <c r="E53" s="3"/>
    </row>
    <row r="54" spans="1:5" ht="15.75">
      <c r="A54" s="6" t="s">
        <v>23</v>
      </c>
      <c r="B54" s="16">
        <f t="shared" si="3"/>
        <v>0</v>
      </c>
      <c r="C54" s="25"/>
      <c r="E54" s="3"/>
    </row>
    <row r="55" spans="1:5" ht="15.75">
      <c r="A55" s="6" t="s">
        <v>69</v>
      </c>
      <c r="B55" s="16">
        <f t="shared" si="3"/>
        <v>0</v>
      </c>
      <c r="C55" s="25"/>
      <c r="E55" s="3"/>
    </row>
    <row r="56" spans="1:5" ht="15.75">
      <c r="A56" s="6" t="s">
        <v>32</v>
      </c>
      <c r="B56" s="16">
        <f>C56</f>
        <v>-41000</v>
      </c>
      <c r="C56" s="25">
        <v>-41000</v>
      </c>
      <c r="E56" s="3"/>
    </row>
    <row r="57" spans="1:5" ht="15.75">
      <c r="A57" s="6" t="s">
        <v>33</v>
      </c>
      <c r="B57" s="16">
        <f aca="true" t="shared" si="5" ref="B57:B76">C57</f>
        <v>0</v>
      </c>
      <c r="C57" s="25"/>
      <c r="E57" s="3"/>
    </row>
    <row r="58" spans="1:5" ht="15.75">
      <c r="A58" s="6" t="s">
        <v>34</v>
      </c>
      <c r="B58" s="16">
        <f t="shared" si="5"/>
        <v>-310000</v>
      </c>
      <c r="C58" s="25">
        <v>-310000</v>
      </c>
      <c r="E58" s="3"/>
    </row>
    <row r="59" spans="1:5" ht="15.75">
      <c r="A59" s="6" t="s">
        <v>31</v>
      </c>
      <c r="B59" s="16">
        <f t="shared" si="5"/>
        <v>0</v>
      </c>
      <c r="C59" s="25"/>
      <c r="E59" s="3"/>
    </row>
    <row r="60" spans="1:5" ht="15.75">
      <c r="A60" s="6" t="s">
        <v>28</v>
      </c>
      <c r="B60" s="16">
        <f t="shared" si="5"/>
        <v>0</v>
      </c>
      <c r="C60" s="25"/>
      <c r="E60" s="3"/>
    </row>
    <row r="61" spans="1:5" ht="15.75">
      <c r="A61" s="6" t="s">
        <v>80</v>
      </c>
      <c r="B61" s="16">
        <f t="shared" si="5"/>
        <v>0</v>
      </c>
      <c r="C61" s="25"/>
      <c r="E61" s="3"/>
    </row>
    <row r="62" spans="1:5" ht="15.75">
      <c r="A62" s="6" t="s">
        <v>81</v>
      </c>
      <c r="B62" s="16">
        <f t="shared" si="5"/>
        <v>0</v>
      </c>
      <c r="C62" s="25"/>
      <c r="E62" s="3"/>
    </row>
    <row r="63" spans="1:5" ht="15.75">
      <c r="A63" s="6" t="s">
        <v>82</v>
      </c>
      <c r="B63" s="16">
        <f t="shared" si="5"/>
        <v>0</v>
      </c>
      <c r="C63" s="25"/>
      <c r="E63" s="3"/>
    </row>
    <row r="64" spans="1:5" ht="15.75">
      <c r="A64" s="6" t="s">
        <v>93</v>
      </c>
      <c r="B64" s="16">
        <f t="shared" si="5"/>
        <v>0</v>
      </c>
      <c r="C64" s="25"/>
      <c r="E64" s="3"/>
    </row>
    <row r="65" spans="1:5" ht="15.75">
      <c r="A65" s="6" t="s">
        <v>18</v>
      </c>
      <c r="B65" s="16">
        <f t="shared" si="5"/>
        <v>0</v>
      </c>
      <c r="C65" s="25"/>
      <c r="E65" s="3"/>
    </row>
    <row r="66" spans="1:5" ht="15.75">
      <c r="A66" s="6" t="s">
        <v>83</v>
      </c>
      <c r="B66" s="16">
        <f t="shared" si="5"/>
        <v>0</v>
      </c>
      <c r="C66" s="25"/>
      <c r="E66" s="3"/>
    </row>
    <row r="67" spans="1:5" ht="15.75">
      <c r="A67" s="6" t="s">
        <v>27</v>
      </c>
      <c r="B67" s="16">
        <f t="shared" si="5"/>
        <v>0</v>
      </c>
      <c r="C67" s="25"/>
      <c r="E67" s="3"/>
    </row>
    <row r="68" spans="1:5" ht="15.75">
      <c r="A68" s="6" t="s">
        <v>84</v>
      </c>
      <c r="B68" s="16">
        <f t="shared" si="5"/>
        <v>0</v>
      </c>
      <c r="C68" s="25"/>
      <c r="E68" s="3"/>
    </row>
    <row r="69" spans="1:5" ht="15.75">
      <c r="A69" s="6" t="s">
        <v>92</v>
      </c>
      <c r="B69" s="16">
        <f>C69</f>
        <v>4000</v>
      </c>
      <c r="C69" s="25">
        <v>4000</v>
      </c>
      <c r="E69" s="3"/>
    </row>
    <row r="70" spans="1:5" ht="15.75">
      <c r="A70" s="6" t="s">
        <v>85</v>
      </c>
      <c r="B70" s="16">
        <f t="shared" si="5"/>
        <v>0</v>
      </c>
      <c r="C70" s="25"/>
      <c r="E70" s="3"/>
    </row>
    <row r="71" spans="1:5" ht="15.75">
      <c r="A71" s="6" t="s">
        <v>76</v>
      </c>
      <c r="B71" s="16">
        <f t="shared" si="5"/>
        <v>200000</v>
      </c>
      <c r="C71" s="25">
        <v>200000</v>
      </c>
      <c r="E71" s="3"/>
    </row>
    <row r="72" spans="1:5" ht="15.75">
      <c r="A72" s="6" t="s">
        <v>86</v>
      </c>
      <c r="B72" s="16">
        <f t="shared" si="5"/>
        <v>0</v>
      </c>
      <c r="C72" s="25"/>
      <c r="E72" s="3"/>
    </row>
    <row r="73" spans="1:5" ht="15.75">
      <c r="A73" s="6" t="s">
        <v>94</v>
      </c>
      <c r="B73" s="16">
        <f t="shared" si="5"/>
        <v>0</v>
      </c>
      <c r="C73" s="25"/>
      <c r="E73" s="3"/>
    </row>
    <row r="74" spans="1:5" ht="15.75">
      <c r="A74" s="6" t="s">
        <v>90</v>
      </c>
      <c r="B74" s="16">
        <f t="shared" si="5"/>
        <v>0</v>
      </c>
      <c r="C74" s="25"/>
      <c r="E74" s="3"/>
    </row>
    <row r="75" spans="1:5" ht="15.75">
      <c r="A75" s="6" t="s">
        <v>91</v>
      </c>
      <c r="B75" s="16">
        <f t="shared" si="5"/>
        <v>0</v>
      </c>
      <c r="C75" s="25"/>
      <c r="E75" s="3"/>
    </row>
    <row r="76" spans="1:5" ht="15.75">
      <c r="A76" s="6" t="s">
        <v>41</v>
      </c>
      <c r="B76" s="16">
        <f t="shared" si="5"/>
        <v>50000</v>
      </c>
      <c r="C76" s="25">
        <v>50000</v>
      </c>
      <c r="E76" s="3"/>
    </row>
    <row r="77" spans="1:5" ht="15.75">
      <c r="A77" s="5" t="s">
        <v>1</v>
      </c>
      <c r="B77" s="19">
        <f>SUM(B17:B76)</f>
        <v>670900</v>
      </c>
      <c r="C77" s="19">
        <f>SUM(C17:C76)</f>
        <v>670900</v>
      </c>
      <c r="E77" s="3"/>
    </row>
    <row r="78" spans="1:5" ht="15.75">
      <c r="A78" s="5" t="s">
        <v>10</v>
      </c>
      <c r="B78" s="19">
        <f>B16-B77</f>
        <v>0</v>
      </c>
      <c r="C78" s="19">
        <f>C16-C77</f>
        <v>0</v>
      </c>
      <c r="E78" s="3"/>
    </row>
    <row r="79" ht="15.75">
      <c r="E79" s="3"/>
    </row>
    <row r="80" spans="1:5" ht="15.75">
      <c r="A80" s="1" t="s">
        <v>97</v>
      </c>
      <c r="E80" s="3"/>
    </row>
    <row r="81" spans="1:5" ht="15.75">
      <c r="A81" s="1" t="s">
        <v>3</v>
      </c>
      <c r="B81" s="11"/>
      <c r="C81" s="1" t="s">
        <v>5</v>
      </c>
      <c r="E81" s="3"/>
    </row>
    <row r="82" ht="15.75">
      <c r="E82" s="3"/>
    </row>
    <row r="83" spans="1:5" ht="15.75">
      <c r="A83" s="1" t="s">
        <v>4</v>
      </c>
      <c r="B83" s="11"/>
      <c r="C83" s="1" t="s">
        <v>6</v>
      </c>
      <c r="E83" s="3"/>
    </row>
    <row r="84" ht="15.75">
      <c r="E84" s="3"/>
    </row>
    <row r="85" ht="15.75">
      <c r="E85" s="3"/>
    </row>
    <row r="86" ht="15.75">
      <c r="E86" s="3"/>
    </row>
    <row r="87" ht="15.75">
      <c r="E87" s="3"/>
    </row>
    <row r="88" ht="15.75">
      <c r="E88" s="3"/>
    </row>
    <row r="89" ht="15.75">
      <c r="E89" s="3"/>
    </row>
    <row r="90" ht="15.75">
      <c r="E90" s="3"/>
    </row>
    <row r="91" ht="15.75">
      <c r="E91" s="3"/>
    </row>
    <row r="92" ht="15.75">
      <c r="E92" s="3"/>
    </row>
    <row r="93" ht="15.75">
      <c r="E93" s="3"/>
    </row>
    <row r="94" ht="15.75">
      <c r="E94" s="3"/>
    </row>
    <row r="95" ht="15.75">
      <c r="E95" s="3"/>
    </row>
    <row r="96" ht="15.75">
      <c r="E96" s="3"/>
    </row>
    <row r="97" ht="15.75">
      <c r="E97" s="3"/>
    </row>
    <row r="98" ht="15.75">
      <c r="E98" s="3"/>
    </row>
    <row r="99" ht="15.75">
      <c r="E99" s="3"/>
    </row>
    <row r="100" ht="15.75">
      <c r="E100" s="3"/>
    </row>
    <row r="101" ht="15.75">
      <c r="E101" s="3"/>
    </row>
    <row r="102" ht="15.75">
      <c r="E102" s="3"/>
    </row>
    <row r="103" ht="15.75">
      <c r="E103" s="3"/>
    </row>
    <row r="104" spans="1:7" s="10" customFormat="1" ht="15.75">
      <c r="A104" s="1"/>
      <c r="B104" s="1"/>
      <c r="C104" s="1"/>
      <c r="E104" s="3"/>
      <c r="F104" s="1"/>
      <c r="G104" s="1"/>
    </row>
    <row r="105" spans="1:7" s="10" customFormat="1" ht="15.75">
      <c r="A105" s="1"/>
      <c r="B105" s="1"/>
      <c r="C105" s="1"/>
      <c r="E105" s="3"/>
      <c r="F105" s="1"/>
      <c r="G105" s="1"/>
    </row>
    <row r="106" spans="1:7" s="10" customFormat="1" ht="15.75">
      <c r="A106" s="1"/>
      <c r="B106" s="1"/>
      <c r="C106" s="1"/>
      <c r="E106" s="3"/>
      <c r="F106" s="1"/>
      <c r="G106" s="1"/>
    </row>
    <row r="107" spans="1:7" s="10" customFormat="1" ht="15.75">
      <c r="A107" s="1"/>
      <c r="B107" s="1"/>
      <c r="C107" s="1"/>
      <c r="E107" s="3"/>
      <c r="F107" s="1"/>
      <c r="G107" s="1"/>
    </row>
    <row r="108" spans="1:7" s="10" customFormat="1" ht="15.75">
      <c r="A108" s="1"/>
      <c r="B108" s="1"/>
      <c r="C108" s="1"/>
      <c r="E108" s="3"/>
      <c r="F108" s="1"/>
      <c r="G108" s="1"/>
    </row>
    <row r="109" spans="1:7" s="10" customFormat="1" ht="15.75">
      <c r="A109" s="1"/>
      <c r="B109" s="1"/>
      <c r="C109" s="1"/>
      <c r="E109" s="3"/>
      <c r="F109" s="1"/>
      <c r="G109" s="1"/>
    </row>
    <row r="110" spans="1:7" s="10" customFormat="1" ht="15.75">
      <c r="A110" s="1"/>
      <c r="B110" s="1"/>
      <c r="C110" s="1"/>
      <c r="E110" s="3"/>
      <c r="F110" s="1"/>
      <c r="G110" s="1"/>
    </row>
    <row r="111" spans="1:7" s="10" customFormat="1" ht="15.75">
      <c r="A111" s="1"/>
      <c r="B111" s="1"/>
      <c r="C111" s="1"/>
      <c r="E111" s="3"/>
      <c r="F111" s="1"/>
      <c r="G111" s="1"/>
    </row>
    <row r="112" ht="15.75">
      <c r="D112" s="3"/>
    </row>
    <row r="113" ht="15.75">
      <c r="D113" s="3"/>
    </row>
    <row r="114" ht="15.75">
      <c r="D114" s="3"/>
    </row>
    <row r="115" ht="15.75">
      <c r="D115" s="3"/>
    </row>
    <row r="116" ht="15.75">
      <c r="D116" s="3"/>
    </row>
    <row r="117" ht="15.75">
      <c r="D117" s="3"/>
    </row>
    <row r="118" ht="15.75">
      <c r="D118" s="3"/>
    </row>
    <row r="119" ht="15.75">
      <c r="D119" s="3"/>
    </row>
    <row r="120" ht="15.75">
      <c r="D120" s="3"/>
    </row>
    <row r="121" ht="15.75">
      <c r="D121" s="3"/>
    </row>
    <row r="122" ht="15.75">
      <c r="D122" s="3"/>
    </row>
    <row r="123" ht="15.75">
      <c r="D123" s="3"/>
    </row>
    <row r="124" ht="15.75">
      <c r="D124" s="3"/>
    </row>
    <row r="125" ht="15.75">
      <c r="D125" s="3"/>
    </row>
    <row r="126" ht="15.75">
      <c r="D126" s="3"/>
    </row>
    <row r="127" ht="15.75">
      <c r="D127" s="3"/>
    </row>
    <row r="128" ht="15.75">
      <c r="D128" s="3"/>
    </row>
    <row r="129" ht="15.75">
      <c r="D129" s="3"/>
    </row>
    <row r="130" ht="15.75">
      <c r="D130" s="3"/>
    </row>
    <row r="131" ht="15.75">
      <c r="D131" s="3"/>
    </row>
    <row r="132" ht="15.75">
      <c r="D132" s="3"/>
    </row>
    <row r="133" ht="15.75">
      <c r="D133" s="3"/>
    </row>
    <row r="134" ht="15.75">
      <c r="D134" s="3"/>
    </row>
    <row r="135" ht="15.75">
      <c r="D135" s="3"/>
    </row>
    <row r="136" ht="15.75">
      <c r="D136" s="3"/>
    </row>
    <row r="137" ht="15.75">
      <c r="D137" s="3"/>
    </row>
    <row r="138" ht="15.75">
      <c r="D138" s="3"/>
    </row>
    <row r="139" ht="15.75">
      <c r="D139" s="3"/>
    </row>
    <row r="140" ht="15.75">
      <c r="D140" s="3"/>
    </row>
    <row r="141" ht="15.75">
      <c r="D141" s="3"/>
    </row>
    <row r="142" ht="15.75">
      <c r="D142" s="3"/>
    </row>
    <row r="143" ht="15.75">
      <c r="D143" s="3"/>
    </row>
    <row r="144" ht="15.75">
      <c r="D144" s="3"/>
    </row>
    <row r="145" ht="15.75">
      <c r="D145" s="3"/>
    </row>
    <row r="146" ht="15.75">
      <c r="D146" s="3"/>
    </row>
    <row r="147" ht="15.75">
      <c r="D147" s="3"/>
    </row>
    <row r="148" ht="15.75">
      <c r="D148" s="3"/>
    </row>
    <row r="149" ht="15.75">
      <c r="D149" s="3"/>
    </row>
    <row r="150" ht="15.75">
      <c r="D150" s="3"/>
    </row>
    <row r="151" ht="15.75">
      <c r="D151" s="3"/>
    </row>
    <row r="152" ht="15.75">
      <c r="D152" s="3"/>
    </row>
    <row r="153" ht="15.75">
      <c r="D153" s="3"/>
    </row>
    <row r="154" ht="15.75">
      <c r="D154" s="3"/>
    </row>
    <row r="155" ht="15.75">
      <c r="D155" s="3"/>
    </row>
    <row r="156" ht="15.75">
      <c r="D156" s="3"/>
    </row>
    <row r="157" ht="15.75">
      <c r="D157" s="3"/>
    </row>
    <row r="158" ht="15.75">
      <c r="D158" s="3"/>
    </row>
    <row r="159" ht="15.75">
      <c r="D159" s="3"/>
    </row>
    <row r="160" ht="15.75">
      <c r="D160" s="3"/>
    </row>
    <row r="161" ht="15.75">
      <c r="D161" s="3"/>
    </row>
    <row r="162" ht="15.75">
      <c r="D162" s="3"/>
    </row>
  </sheetData>
  <sheetProtection/>
  <mergeCells count="3">
    <mergeCell ref="A7:C7"/>
    <mergeCell ref="E18:G18"/>
    <mergeCell ref="E1:G1"/>
  </mergeCells>
  <printOptions horizontalCentered="1"/>
  <pageMargins left="0.7874015748031497" right="0.1968503937007874" top="0.1968503937007874" bottom="0.3937007874015748" header="0.5118110236220472" footer="0.511811023622047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KSG</dc:creator>
  <cp:keywords/>
  <dc:description/>
  <cp:lastModifiedBy>Сергей Г. Крестьянов</cp:lastModifiedBy>
  <cp:lastPrinted>2012-06-29T05:37:58Z</cp:lastPrinted>
  <dcterms:created xsi:type="dcterms:W3CDTF">2007-04-26T11:41:42Z</dcterms:created>
  <dcterms:modified xsi:type="dcterms:W3CDTF">2012-07-02T12:01:13Z</dcterms:modified>
  <cp:category/>
  <cp:version/>
  <cp:contentType/>
  <cp:contentStatus/>
</cp:coreProperties>
</file>